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hareserver\Общая\Комитет по финансам\!Отдел доходов\!Ястребова И.Н\Фин грамотн\ОТЧЕТ за 2 полугодие 2023г\Новая папка\"/>
    </mc:Choice>
  </mc:AlternateContent>
  <xr:revisionPtr revIDLastSave="0" documentId="13_ncr:1_{77A45A7D-93A0-48D4-9E9D-805E0ED7CC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3" r:id="rId1"/>
  </sheets>
  <calcPr calcId="191029"/>
</workbook>
</file>

<file path=xl/calcChain.xml><?xml version="1.0" encoding="utf-8"?>
<calcChain xmlns="http://schemas.openxmlformats.org/spreadsheetml/2006/main">
  <c r="F29" i="3" l="1"/>
  <c r="F18" i="3"/>
  <c r="G18" i="3"/>
  <c r="H18" i="3"/>
  <c r="I18" i="3"/>
  <c r="J18" i="3"/>
  <c r="K18" i="3"/>
  <c r="L18" i="3"/>
  <c r="M18" i="3"/>
  <c r="N18" i="3"/>
  <c r="O18" i="3"/>
  <c r="P18" i="3"/>
  <c r="P52" i="3" l="1"/>
  <c r="O52" i="3"/>
  <c r="N52" i="3"/>
  <c r="M52" i="3"/>
  <c r="L52" i="3"/>
  <c r="K52" i="3"/>
  <c r="J52" i="3"/>
  <c r="I52" i="3"/>
  <c r="H52" i="3"/>
  <c r="G52" i="3"/>
  <c r="F52" i="3"/>
  <c r="P32" i="3"/>
  <c r="O32" i="3"/>
  <c r="N32" i="3"/>
  <c r="M32" i="3"/>
  <c r="L32" i="3"/>
  <c r="K32" i="3"/>
  <c r="J32" i="3"/>
  <c r="I32" i="3"/>
  <c r="H32" i="3"/>
  <c r="G32" i="3"/>
  <c r="F32" i="3"/>
  <c r="P25" i="3"/>
  <c r="O25" i="3"/>
  <c r="N25" i="3"/>
  <c r="M25" i="3"/>
  <c r="L25" i="3"/>
  <c r="K25" i="3"/>
  <c r="J25" i="3"/>
  <c r="I25" i="3"/>
  <c r="H25" i="3"/>
  <c r="G25" i="3"/>
  <c r="F25" i="3"/>
  <c r="K53" i="3" l="1"/>
  <c r="G53" i="3"/>
  <c r="P53" i="3"/>
  <c r="J53" i="3"/>
  <c r="M53" i="3"/>
  <c r="H53" i="3"/>
  <c r="I53" i="3"/>
  <c r="O53" i="3"/>
  <c r="L53" i="3"/>
  <c r="F53" i="3"/>
  <c r="N53" i="3"/>
</calcChain>
</file>

<file path=xl/sharedStrings.xml><?xml version="1.0" encoding="utf-8"?>
<sst xmlns="http://schemas.openxmlformats.org/spreadsheetml/2006/main" count="138" uniqueCount="99">
  <si>
    <t>№</t>
  </si>
  <si>
    <t>…</t>
  </si>
  <si>
    <t>Дата (период) проведения мероприятия</t>
  </si>
  <si>
    <t>Количество участников мероприятия (всего), чел.</t>
  </si>
  <si>
    <t>в т.ч. по группам населения, чел.</t>
  </si>
  <si>
    <t xml:space="preserve"> Организатор, место проведения</t>
  </si>
  <si>
    <t>дети дошкольного возраста</t>
  </si>
  <si>
    <t>школьники</t>
  </si>
  <si>
    <t>взрослое (экономически активное) население</t>
  </si>
  <si>
    <t xml:space="preserve">пенсионеры </t>
  </si>
  <si>
    <t>Ссылка на размещение информации о  мероприятии в сети Интернет</t>
  </si>
  <si>
    <t>студенты</t>
  </si>
  <si>
    <t>6=7+8+9+10+11 или 6=12+13+14+15+16</t>
  </si>
  <si>
    <t>Тип мероприятия**</t>
  </si>
  <si>
    <t>Всего:</t>
  </si>
  <si>
    <t>Итого по разделу 1:</t>
  </si>
  <si>
    <t>Итого по разделу 2:</t>
  </si>
  <si>
    <t>Итого по разделу 3:</t>
  </si>
  <si>
    <t>Раздел 4. Проведение информационной кампании</t>
  </si>
  <si>
    <t>Итого по разделу 4:</t>
  </si>
  <si>
    <t>Раздел 1. Проведение мероприятий муниципальным образованием</t>
  </si>
  <si>
    <t>Раздел 2. Участие в региональных мероприятиях</t>
  </si>
  <si>
    <t>Раздел 3. Участие в федеральных мероприятиях</t>
  </si>
  <si>
    <t>Наименование мероприятия</t>
  </si>
  <si>
    <t>отдельные категории населения***</t>
  </si>
  <si>
    <t>**Например: урок; беседа; бизнес-интенсив; брейн-ринг; вебинар; видеоэкскурсия; викторина; встреча; выставка; дебаты; деловая игра; диктант; игра; интерактив; квест; квиз; КВН; конкурс; консультация; круглый стол; кружок; курс; лекция; мастер-класс; олимпиада; опрос; публикация; родительское собрание; театрализованное мероприятие; тест; уголок по финансовой грамотности; чемпионат; экскурсия; ярмарка и др.</t>
  </si>
  <si>
    <t>*Отчет предоставляется нарастающим итогом:  в срок до 15 июля за первое полугодие текущего года, до 20 января следующего года за отчетный год, и направляется в формате электронных таблиц</t>
  </si>
  <si>
    <t xml:space="preserve">***В случае проведения мероприятий с целевой направленностью для отдельных категорий населения  информация о мероприятии указывается обособленно по каждой категории отдельным столбцом: 
12 - дети-сироты и дети, оставшиеся без попечения родителей;
13 - лица с ограниченными возможностями здоровья, инвалиды;
14 - безработные; 
15 - волонтеры финансового просвещения;
16 - субъекты малого и среднего предпринимательства,
в иных случаях столбцы 12-16 не заполняются.
</t>
  </si>
  <si>
    <t>Онлайн-зачет</t>
  </si>
  <si>
    <t>Банк России совместно с Агентством стратегических инициатив</t>
  </si>
  <si>
    <t>01.11.2023-21.11.2023</t>
  </si>
  <si>
    <t>Всероссийский онлайн-зачет по финансовой грамотности (учреждения культуры)</t>
  </si>
  <si>
    <t>Уроки</t>
  </si>
  <si>
    <t>центральная городская библиотека,
ул. Интернациональная, 32а
тел.: 6-37-98</t>
  </si>
  <si>
    <t>27.03.2023-16.04.2023</t>
  </si>
  <si>
    <t xml:space="preserve">https://noviy.usoliecbs.ru/vserossijskaya-nedelya-finansovoj-gramotnosti/ </t>
  </si>
  <si>
    <t>Лекции</t>
  </si>
  <si>
    <t>03.04.2023
04.04.2023
07.04.2023</t>
  </si>
  <si>
    <t>https://noviy.usoliecbs.ru/uroki-finansovoj-gramotnosti/</t>
  </si>
  <si>
    <t>центральная городская библиотека,
ул. Интернациональная, 32а
тел.: 6-37-98
библиотека-филиал №6, 
пр-т Красных партизан,3
тел: 6-55-90</t>
  </si>
  <si>
    <t>15.05.2023
27.05.2023</t>
  </si>
  <si>
    <t>https://noviy.usoliecbs.ru/uroki-finansovoj-gramotnosti-2/</t>
  </si>
  <si>
    <t>Уроки финансовой грамотности для малышей с героями мультсериала «Смешарики» (учреждения культуры)</t>
  </si>
  <si>
    <t>Знакомство с  разработанной  платформой информационной системы жилищно-коммунального хозяйства (учреждения культуры)</t>
  </si>
  <si>
    <t>Финансовая грамотность (учреждения культуры)</t>
  </si>
  <si>
    <t>встреча</t>
  </si>
  <si>
    <t>МКУ "ИМЦ"</t>
  </si>
  <si>
    <t>https://disk.yandex.ru/i/QsWp2mr50hMXAQ</t>
  </si>
  <si>
    <t>отдел образования УСКВ, МКУ "ИМЦ"</t>
  </si>
  <si>
    <t>лекторий</t>
  </si>
  <si>
    <t>отдел образования УСКВ, МКУ "ИМЦ", Совет ветеранов, Высшая народная школа</t>
  </si>
  <si>
    <t>20.04.2023           27.04.2023</t>
  </si>
  <si>
    <t>семинар</t>
  </si>
  <si>
    <t xml:space="preserve"> МКУ "ИМЦ"</t>
  </si>
  <si>
    <t>Родительское собрание, родительские встречи</t>
  </si>
  <si>
    <t>отдел образования УСКВ, МКУ "ИМЦ", Родительский открытый университет</t>
  </si>
  <si>
    <t>Заседание городского методического совета (отдел образования)</t>
  </si>
  <si>
    <t>Совещание руководителей общеобразовательных учреждений и заместителей директоров (отдел образования)</t>
  </si>
  <si>
    <t>Актуальные вопросы формирования функциональной и финансовой грамотности в образовательных организациях муниципалитета.(отдел образования)</t>
  </si>
  <si>
    <t>"Финансовая грамотность: как формировать" (отдел образования)</t>
  </si>
  <si>
    <t xml:space="preserve">урок </t>
  </si>
  <si>
    <t>Участие во Всероссийском тематическом уроке «Финансовая безопасность» в образовательных учреждениях города Усолье-Сибирское</t>
  </si>
  <si>
    <t>Международный
учебно-методический центр финансового мониторинга, отдел образования УСКВ, МКУ "ИМЦ"</t>
  </si>
  <si>
    <t>01.03.2023-03.04.2023</t>
  </si>
  <si>
    <t>Мероприятия в рамках весенних Недель финансовой грамотности для детей и молодежи 2023</t>
  </si>
  <si>
    <t>Участие в федеральном мероприятии «ФинЗОЖФест»</t>
  </si>
  <si>
    <t>Осенняя неделя финансовой грамотности 2023 года</t>
  </si>
  <si>
    <t>Дирекция финансовой
грамотности НИФИ Минфина России, отдел образования УСКВ, МКУ "ИМЦ"</t>
  </si>
  <si>
    <t>07.11.2023-10.11.2023</t>
  </si>
  <si>
    <t>Беседа</t>
  </si>
  <si>
    <t>Повышение пенсионной и социальной грамотности учащейся молодежи России в 2023 году.</t>
  </si>
  <si>
    <t>ГБПОУ Иркутской области Усольский техникум сферы обслуживания</t>
  </si>
  <si>
    <t>Семинар</t>
  </si>
  <si>
    <t>Повышение пенсионной и социальной грамотности населения города Усолье-Сибирское.</t>
  </si>
  <si>
    <t>В холле СФР . г.Усолье-Сибирское пр-кт Комсомольский, 14</t>
  </si>
  <si>
    <t>Информирование субъектов малого и среднего предпринимательства и самозанятых граждан о продуктах фонда микрокредитования</t>
  </si>
  <si>
    <t>Комитет экономического развития администрации города Усолье-Сибирское</t>
  </si>
  <si>
    <t>июль-декабрь</t>
  </si>
  <si>
    <t>Информация доводилась путем размещения в группе предпринимателей (месенжер Viber), рассылками на личные электронные почты предпринимателей и самозанятых граждан</t>
  </si>
  <si>
    <t>Информирование субъектов малого и среднего предпринимательства и самозанятых граждан о государственной социальной помощи на основании социального контракта</t>
  </si>
  <si>
    <t>https://usolie-sibirskoe.ru/novosti-predprinimatelyam</t>
  </si>
  <si>
    <t>Отчет о проведении мероприятий по финансовой грамотности в муниципальном образовании "город Усолье-Сибирское"  
за второе полугодие 2023 года*</t>
  </si>
  <si>
    <t>Исполнитель: Ястребова И.Н., тел.:8 (39543) 6-29-53</t>
  </si>
  <si>
    <t>Встреча</t>
  </si>
  <si>
    <t>Безопасность при использовании банковских карт; Распространенные схемы мошенничества</t>
  </si>
  <si>
    <t xml:space="preserve">ПАО Сбербанк, ОГБУЗ "УСОЛЬСКАЯ ГОРОДСКАЯ БОЛЬНИЦА" </t>
  </si>
  <si>
    <t>ПАО Сбербанк, МБОУ «СОШ № 8»</t>
  </si>
  <si>
    <t>Презентация</t>
  </si>
  <si>
    <t>Банк ВТБ (ПАО)СОШ №5</t>
  </si>
  <si>
    <t>Банк ВТБ (ПАО)СОШ №2</t>
  </si>
  <si>
    <t>Банк ВТБ (ПАО)Лицей №1</t>
  </si>
  <si>
    <t>Банк ВТБ (ПАО)СОШ №3</t>
  </si>
  <si>
    <t>Банк ВТБ (ПАО)СОШ №15</t>
  </si>
  <si>
    <t>Банк ВТБ (ПАО)СОШ №12</t>
  </si>
  <si>
    <t xml:space="preserve">Банк ВТБ (ПАО)Администрация города </t>
  </si>
  <si>
    <t>Финансовая грамотность </t>
  </si>
  <si>
    <t>Лекторий "Осторожно мошенники"</t>
  </si>
  <si>
    <t>классные часы, беседы, викторины</t>
  </si>
  <si>
    <t>классные часы, беседы, викторины, родительские собрания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</si>
</sst>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scheme val="minor"/>
    </font>
    <font>
      <sz val="10"/>
      <color theme="1"/>
      <name val="Times New Roman"/>
    </font>
    <font>
      <sz val="12"/>
      <color indexed="64"/>
      <name val="Times New Roman"/>
    </font>
    <font>
      <sz val="14"/>
      <color indexed="64"/>
      <name val="Times New Roman"/>
    </font>
    <font>
      <sz val="12"/>
      <color theme="1"/>
      <name val="Times New Roman"/>
    </font>
    <font>
      <sz val="12"/>
      <color theme="1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Calibri"/>
      <scheme val="minor"/>
    </font>
    <font>
      <b/>
      <sz val="12"/>
      <color indexed="64"/>
      <name val="Times New Roman"/>
    </font>
    <font>
      <sz val="10"/>
      <color theme="1"/>
      <name val="Calibri"/>
      <scheme val="minor"/>
    </font>
    <font>
      <b/>
      <sz val="12"/>
      <color theme="1"/>
      <name val="Calibri"/>
      <scheme val="minor"/>
    </font>
    <font>
      <b/>
      <sz val="10"/>
      <color theme="1"/>
      <name val="Times New Roman"/>
    </font>
    <font>
      <sz val="18"/>
      <color indexed="64"/>
      <name val="Times New Roman"/>
    </font>
    <font>
      <b/>
      <sz val="12"/>
      <color theme="1"/>
      <name val="Times New Roman"/>
    </font>
    <font>
      <sz val="12"/>
      <color theme="1"/>
      <name val="Times New Roman"/>
      <family val="1"/>
      <charset val="204"/>
    </font>
    <font>
      <u/>
      <sz val="11"/>
      <color theme="10"/>
      <name val="Calibri"/>
      <scheme val="minor"/>
    </font>
    <font>
      <u/>
      <sz val="11"/>
      <color theme="1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2" fillId="2" borderId="0" xfId="0" applyFont="1" applyFill="1" applyAlignment="1">
      <alignment horizontal="center" vertical="center" wrapText="1"/>
    </xf>
    <xf numFmtId="0" fontId="9" fillId="0" borderId="0" xfId="0" applyFont="1"/>
    <xf numFmtId="0" fontId="6" fillId="0" borderId="0" xfId="0" applyFont="1"/>
    <xf numFmtId="0" fontId="8" fillId="2" borderId="0" xfId="0" applyFont="1" applyFill="1" applyAlignment="1">
      <alignment horizontal="left" vertical="center" wrapText="1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14" fontId="14" fillId="0" borderId="1" xfId="0" applyNumberFormat="1" applyFont="1" applyBorder="1" applyAlignment="1">
      <alignment horizontal="left" vertical="top"/>
    </xf>
    <xf numFmtId="14" fontId="14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0" fontId="15" fillId="0" borderId="1" xfId="1" applyBorder="1" applyAlignment="1">
      <alignment horizontal="left" vertical="top" wrapText="1"/>
    </xf>
    <xf numFmtId="0" fontId="16" fillId="0" borderId="1" xfId="1" applyFont="1" applyBorder="1" applyAlignment="1">
      <alignment vertical="top" wrapText="1"/>
    </xf>
    <xf numFmtId="0" fontId="15" fillId="0" borderId="1" xfId="1" applyBorder="1" applyAlignment="1">
      <alignment vertical="top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14" fontId="20" fillId="0" borderId="14" xfId="0" applyNumberFormat="1" applyFont="1" applyBorder="1" applyAlignment="1">
      <alignment horizontal="right" vertical="top" wrapText="1"/>
    </xf>
    <xf numFmtId="0" fontId="20" fillId="0" borderId="15" xfId="0" applyFont="1" applyBorder="1" applyAlignment="1">
      <alignment vertical="top" wrapText="1"/>
    </xf>
    <xf numFmtId="14" fontId="20" fillId="0" borderId="15" xfId="0" applyNumberFormat="1" applyFont="1" applyBorder="1" applyAlignment="1">
      <alignment horizontal="right" vertical="top" wrapText="1"/>
    </xf>
    <xf numFmtId="0" fontId="2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1" xfId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solie-sibirskoe.ru/novosti-predprinimatelyam" TargetMode="External"/><Relationship Id="rId2" Type="http://schemas.openxmlformats.org/officeDocument/2006/relationships/hyperlink" Target="https://noviy.usoliecbs.ru/uroki-finansovoj-gramotnosti-2/" TargetMode="External"/><Relationship Id="rId1" Type="http://schemas.openxmlformats.org/officeDocument/2006/relationships/hyperlink" Target="https://noviy.usoliecbs.ru/vserossijskaya-nedelya-finansovoj-gramotnosti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isk.yandex.ru/i/QsWp2mr50hMXA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view="pageBreakPreview" topLeftCell="A39" zoomScaleNormal="100" zoomScaleSheetLayoutView="100" workbookViewId="0">
      <selection activeCell="B27" sqref="B27"/>
    </sheetView>
  </sheetViews>
  <sheetFormatPr defaultRowHeight="15" x14ac:dyDescent="0.25"/>
  <cols>
    <col min="1" max="1" width="5.85546875" customWidth="1"/>
    <col min="2" max="2" width="20.42578125" customWidth="1"/>
    <col min="3" max="3" width="31.28515625" customWidth="1"/>
    <col min="4" max="4" width="17.5703125" customWidth="1"/>
    <col min="5" max="5" width="13.5703125" customWidth="1"/>
    <col min="6" max="6" width="23" customWidth="1"/>
    <col min="7" max="7" width="15.85546875" customWidth="1"/>
    <col min="8" max="8" width="14.42578125" customWidth="1"/>
    <col min="9" max="9" width="12.7109375" customWidth="1"/>
    <col min="10" max="10" width="18.85546875" customWidth="1"/>
    <col min="11" max="11" width="15.140625" customWidth="1"/>
    <col min="12" max="16" width="6" customWidth="1"/>
    <col min="17" max="17" width="20" customWidth="1"/>
  </cols>
  <sheetData>
    <row r="1" spans="1:17" x14ac:dyDescent="0.25">
      <c r="Q1" s="1"/>
    </row>
    <row r="2" spans="1:17" s="4" customFormat="1" ht="77.25" customHeight="1" x14ac:dyDescent="0.35">
      <c r="A2" s="65" t="s">
        <v>81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7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.75" customHeight="1" x14ac:dyDescent="0.25"/>
    <row r="5" spans="1:17" ht="33.75" customHeight="1" x14ac:dyDescent="0.25">
      <c r="A5" s="66" t="s">
        <v>0</v>
      </c>
      <c r="B5" s="54" t="s">
        <v>13</v>
      </c>
      <c r="C5" s="66" t="s">
        <v>23</v>
      </c>
      <c r="D5" s="54" t="s">
        <v>5</v>
      </c>
      <c r="E5" s="66" t="s">
        <v>2</v>
      </c>
      <c r="F5" s="66" t="s">
        <v>3</v>
      </c>
      <c r="G5" s="66" t="s">
        <v>4</v>
      </c>
      <c r="H5" s="66"/>
      <c r="I5" s="66"/>
      <c r="J5" s="66"/>
      <c r="K5" s="66"/>
      <c r="L5" s="66"/>
      <c r="M5" s="66"/>
      <c r="N5" s="66"/>
      <c r="O5" s="66"/>
      <c r="P5" s="66"/>
      <c r="Q5" s="66" t="s">
        <v>10</v>
      </c>
    </row>
    <row r="6" spans="1:17" ht="16.5" customHeight="1" x14ac:dyDescent="0.25">
      <c r="A6" s="66"/>
      <c r="B6" s="55"/>
      <c r="C6" s="66"/>
      <c r="D6" s="55"/>
      <c r="E6" s="66"/>
      <c r="F6" s="66"/>
      <c r="G6" s="66" t="s">
        <v>6</v>
      </c>
      <c r="H6" s="66" t="s">
        <v>7</v>
      </c>
      <c r="I6" s="54" t="s">
        <v>11</v>
      </c>
      <c r="J6" s="66" t="s">
        <v>8</v>
      </c>
      <c r="K6" s="66" t="s">
        <v>9</v>
      </c>
      <c r="L6" s="67" t="s">
        <v>24</v>
      </c>
      <c r="M6" s="68"/>
      <c r="N6" s="68"/>
      <c r="O6" s="68"/>
      <c r="P6" s="69"/>
      <c r="Q6" s="66"/>
    </row>
    <row r="7" spans="1:17" ht="78.75" customHeight="1" x14ac:dyDescent="0.25">
      <c r="A7" s="66"/>
      <c r="B7" s="56"/>
      <c r="C7" s="66"/>
      <c r="D7" s="56"/>
      <c r="E7" s="66"/>
      <c r="F7" s="66"/>
      <c r="G7" s="66"/>
      <c r="H7" s="66"/>
      <c r="I7" s="56"/>
      <c r="J7" s="66"/>
      <c r="K7" s="66"/>
      <c r="L7" s="70"/>
      <c r="M7" s="71"/>
      <c r="N7" s="71"/>
      <c r="O7" s="71"/>
      <c r="P7" s="72"/>
      <c r="Q7" s="66"/>
    </row>
    <row r="8" spans="1:17" s="7" customFormat="1" ht="25.5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 t="s">
        <v>12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</row>
    <row r="9" spans="1:17" s="7" customFormat="1" ht="21" customHeight="1" x14ac:dyDescent="0.2">
      <c r="A9" s="60" t="s">
        <v>20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1:17" ht="110.25" x14ac:dyDescent="0.25">
      <c r="A10" s="16">
        <v>1</v>
      </c>
      <c r="B10" s="16" t="s">
        <v>32</v>
      </c>
      <c r="C10" s="16" t="s">
        <v>42</v>
      </c>
      <c r="D10" s="16" t="s">
        <v>33</v>
      </c>
      <c r="E10" s="16" t="s">
        <v>34</v>
      </c>
      <c r="F10" s="42">
        <v>271</v>
      </c>
      <c r="G10" s="42">
        <v>249</v>
      </c>
      <c r="H10" s="42">
        <v>0</v>
      </c>
      <c r="I10" s="42">
        <v>0</v>
      </c>
      <c r="J10" s="42">
        <v>22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33" t="s">
        <v>35</v>
      </c>
    </row>
    <row r="11" spans="1:17" ht="110.25" x14ac:dyDescent="0.25">
      <c r="A11" s="16">
        <v>2</v>
      </c>
      <c r="B11" s="16" t="s">
        <v>36</v>
      </c>
      <c r="C11" s="16" t="s">
        <v>43</v>
      </c>
      <c r="D11" s="16" t="s">
        <v>33</v>
      </c>
      <c r="E11" s="16" t="s">
        <v>37</v>
      </c>
      <c r="F11" s="43">
        <v>24</v>
      </c>
      <c r="G11" s="43">
        <v>0</v>
      </c>
      <c r="H11" s="43">
        <v>0</v>
      </c>
      <c r="I11" s="43">
        <v>0</v>
      </c>
      <c r="J11" s="43">
        <v>0</v>
      </c>
      <c r="K11" s="43">
        <v>24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33" t="s">
        <v>38</v>
      </c>
    </row>
    <row r="12" spans="1:17" ht="189" x14ac:dyDescent="0.25">
      <c r="A12" s="16">
        <v>3</v>
      </c>
      <c r="B12" s="16" t="s">
        <v>32</v>
      </c>
      <c r="C12" s="18" t="s">
        <v>44</v>
      </c>
      <c r="D12" s="16" t="s">
        <v>39</v>
      </c>
      <c r="E12" s="16" t="s">
        <v>40</v>
      </c>
      <c r="F12" s="42">
        <v>38</v>
      </c>
      <c r="G12" s="43">
        <v>0</v>
      </c>
      <c r="H12" s="43">
        <v>0</v>
      </c>
      <c r="I12" s="43">
        <v>0</v>
      </c>
      <c r="J12" s="43">
        <v>0</v>
      </c>
      <c r="K12" s="43">
        <v>38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33" t="s">
        <v>41</v>
      </c>
    </row>
    <row r="13" spans="1:17" ht="47.25" x14ac:dyDescent="0.25">
      <c r="A13" s="25">
        <v>4</v>
      </c>
      <c r="B13" s="17" t="s">
        <v>45</v>
      </c>
      <c r="C13" s="16" t="s">
        <v>56</v>
      </c>
      <c r="D13" s="16" t="s">
        <v>46</v>
      </c>
      <c r="E13" s="26">
        <v>45008</v>
      </c>
      <c r="F13" s="43">
        <v>31</v>
      </c>
      <c r="G13" s="43">
        <v>0</v>
      </c>
      <c r="H13" s="43">
        <v>0</v>
      </c>
      <c r="I13" s="43">
        <v>0</v>
      </c>
      <c r="J13" s="43">
        <v>31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34" t="s">
        <v>47</v>
      </c>
    </row>
    <row r="14" spans="1:17" ht="78.75" x14ac:dyDescent="0.25">
      <c r="A14" s="25">
        <v>5</v>
      </c>
      <c r="B14" s="17" t="s">
        <v>45</v>
      </c>
      <c r="C14" s="16" t="s">
        <v>57</v>
      </c>
      <c r="D14" s="16" t="s">
        <v>48</v>
      </c>
      <c r="E14" s="26">
        <v>45071</v>
      </c>
      <c r="F14" s="43">
        <v>28</v>
      </c>
      <c r="G14" s="43">
        <v>0</v>
      </c>
      <c r="H14" s="43">
        <v>0</v>
      </c>
      <c r="I14" s="43">
        <v>0</v>
      </c>
      <c r="J14" s="43">
        <v>28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24"/>
    </row>
    <row r="15" spans="1:17" ht="100.5" customHeight="1" x14ac:dyDescent="0.25">
      <c r="A15" s="25">
        <v>6</v>
      </c>
      <c r="B15" s="16" t="s">
        <v>49</v>
      </c>
      <c r="C15" s="16" t="s">
        <v>96</v>
      </c>
      <c r="D15" s="16" t="s">
        <v>50</v>
      </c>
      <c r="E15" s="27" t="s">
        <v>51</v>
      </c>
      <c r="F15" s="43">
        <v>37</v>
      </c>
      <c r="G15" s="43">
        <v>0</v>
      </c>
      <c r="H15" s="43">
        <v>0</v>
      </c>
      <c r="I15" s="43">
        <v>0</v>
      </c>
      <c r="J15" s="43">
        <v>0</v>
      </c>
      <c r="K15" s="42">
        <v>37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24"/>
    </row>
    <row r="16" spans="1:17" ht="126" x14ac:dyDescent="0.25">
      <c r="A16" s="25">
        <v>7</v>
      </c>
      <c r="B16" s="17" t="s">
        <v>52</v>
      </c>
      <c r="C16" s="16" t="s">
        <v>58</v>
      </c>
      <c r="D16" s="16" t="s">
        <v>53</v>
      </c>
      <c r="E16" s="27">
        <v>45217</v>
      </c>
      <c r="F16" s="43">
        <v>21</v>
      </c>
      <c r="G16" s="43">
        <v>0</v>
      </c>
      <c r="H16" s="43">
        <v>0</v>
      </c>
      <c r="I16" s="43">
        <v>0</v>
      </c>
      <c r="J16" s="43">
        <v>21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24"/>
    </row>
    <row r="17" spans="1:17" ht="110.25" x14ac:dyDescent="0.25">
      <c r="A17" s="25">
        <v>8</v>
      </c>
      <c r="B17" s="16" t="s">
        <v>54</v>
      </c>
      <c r="C17" s="16" t="s">
        <v>59</v>
      </c>
      <c r="D17" s="16" t="s">
        <v>55</v>
      </c>
      <c r="E17" s="27">
        <v>45247</v>
      </c>
      <c r="F17" s="42">
        <v>76</v>
      </c>
      <c r="G17" s="42">
        <v>0</v>
      </c>
      <c r="H17" s="42">
        <v>0</v>
      </c>
      <c r="I17" s="42">
        <v>0</v>
      </c>
      <c r="J17" s="42">
        <v>76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24"/>
    </row>
    <row r="18" spans="1:17" ht="15.75" x14ac:dyDescent="0.25">
      <c r="A18" s="73" t="s">
        <v>15</v>
      </c>
      <c r="B18" s="74"/>
      <c r="C18" s="74"/>
      <c r="D18" s="74"/>
      <c r="E18" s="75"/>
      <c r="F18" s="21">
        <f t="shared" ref="F18:P18" si="0">SUM(F10:F17)</f>
        <v>526</v>
      </c>
      <c r="G18" s="21">
        <f t="shared" si="0"/>
        <v>249</v>
      </c>
      <c r="H18" s="21">
        <f t="shared" si="0"/>
        <v>0</v>
      </c>
      <c r="I18" s="21">
        <f t="shared" si="0"/>
        <v>0</v>
      </c>
      <c r="J18" s="21">
        <f t="shared" si="0"/>
        <v>178</v>
      </c>
      <c r="K18" s="21">
        <f t="shared" si="0"/>
        <v>99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15"/>
    </row>
    <row r="19" spans="1:17" ht="15.75" x14ac:dyDescent="0.25">
      <c r="A19" s="19"/>
      <c r="B19" s="20"/>
      <c r="C19" s="20"/>
      <c r="D19" s="20"/>
      <c r="E19" s="2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1:17" ht="15.75" x14ac:dyDescent="0.25">
      <c r="A20" s="19"/>
      <c r="B20" s="20"/>
      <c r="C20" s="20"/>
      <c r="D20" s="20"/>
      <c r="E20" s="20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5.75" x14ac:dyDescent="0.25">
      <c r="A21" s="60" t="s">
        <v>21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</row>
    <row r="22" spans="1:17" ht="15.75" x14ac:dyDescent="0.25">
      <c r="A22" s="37">
        <v>1</v>
      </c>
      <c r="B22" s="38"/>
      <c r="C22" s="39"/>
      <c r="D22" s="39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5.75" x14ac:dyDescent="0.25">
      <c r="A23" s="37">
        <v>2</v>
      </c>
      <c r="B23" s="38"/>
      <c r="C23" s="39"/>
      <c r="D23" s="39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.75" x14ac:dyDescent="0.25">
      <c r="A24" s="37" t="s">
        <v>1</v>
      </c>
      <c r="B24" s="38"/>
      <c r="C24" s="39"/>
      <c r="D24" s="39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.75" x14ac:dyDescent="0.25">
      <c r="A25" s="57" t="s">
        <v>16</v>
      </c>
      <c r="B25" s="58"/>
      <c r="C25" s="58"/>
      <c r="D25" s="58"/>
      <c r="E25" s="59"/>
      <c r="F25" s="40">
        <f>SUM(F22:F24)</f>
        <v>0</v>
      </c>
      <c r="G25" s="40">
        <f t="shared" ref="G25" si="1">SUM(G22:G24)</f>
        <v>0</v>
      </c>
      <c r="H25" s="40">
        <f t="shared" ref="H25" si="2">SUM(H22:H24)</f>
        <v>0</v>
      </c>
      <c r="I25" s="40">
        <f t="shared" ref="I25" si="3">SUM(I22:I24)</f>
        <v>0</v>
      </c>
      <c r="J25" s="40">
        <f t="shared" ref="J25" si="4">SUM(J22:J24)</f>
        <v>0</v>
      </c>
      <c r="K25" s="40">
        <f t="shared" ref="K25" si="5">SUM(K22:K24)</f>
        <v>0</v>
      </c>
      <c r="L25" s="40">
        <f t="shared" ref="L25" si="6">SUM(L22:L24)</f>
        <v>0</v>
      </c>
      <c r="M25" s="40">
        <f t="shared" ref="M25" si="7">SUM(M22:M24)</f>
        <v>0</v>
      </c>
      <c r="N25" s="40">
        <f t="shared" ref="N25" si="8">SUM(N22:N24)</f>
        <v>0</v>
      </c>
      <c r="O25" s="40">
        <f t="shared" ref="O25" si="9">SUM(O22:O24)</f>
        <v>0</v>
      </c>
      <c r="P25" s="40">
        <f t="shared" ref="P25" si="10">SUM(P22:P24)</f>
        <v>0</v>
      </c>
      <c r="Q25" s="35"/>
    </row>
    <row r="26" spans="1:17" ht="15.75" x14ac:dyDescent="0.25">
      <c r="A26" s="60" t="s">
        <v>22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</row>
    <row r="27" spans="1:17" ht="78.75" x14ac:dyDescent="0.25">
      <c r="A27" s="16">
        <v>1</v>
      </c>
      <c r="B27" s="16" t="s">
        <v>28</v>
      </c>
      <c r="C27" s="16" t="s">
        <v>31</v>
      </c>
      <c r="D27" s="16" t="s">
        <v>29</v>
      </c>
      <c r="E27" s="16" t="s">
        <v>30</v>
      </c>
      <c r="F27" s="42">
        <v>58</v>
      </c>
      <c r="G27" s="42">
        <v>0</v>
      </c>
      <c r="H27" s="42">
        <v>0</v>
      </c>
      <c r="I27" s="42">
        <v>0</v>
      </c>
      <c r="J27" s="42">
        <v>58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16"/>
    </row>
    <row r="28" spans="1:17" ht="173.25" x14ac:dyDescent="0.25">
      <c r="A28" s="29">
        <v>2</v>
      </c>
      <c r="B28" s="16" t="s">
        <v>60</v>
      </c>
      <c r="C28" s="16" t="s">
        <v>61</v>
      </c>
      <c r="D28" s="16" t="s">
        <v>62</v>
      </c>
      <c r="E28" s="16" t="s">
        <v>63</v>
      </c>
      <c r="F28" s="42">
        <v>1427</v>
      </c>
      <c r="G28" s="42">
        <v>0</v>
      </c>
      <c r="H28" s="42">
        <v>1427</v>
      </c>
      <c r="I28" s="42">
        <v>0</v>
      </c>
      <c r="J28" s="42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35"/>
    </row>
    <row r="29" spans="1:17" ht="63" x14ac:dyDescent="0.25">
      <c r="A29" s="29">
        <v>3</v>
      </c>
      <c r="B29" s="16" t="s">
        <v>97</v>
      </c>
      <c r="C29" s="16" t="s">
        <v>64</v>
      </c>
      <c r="D29" s="16" t="s">
        <v>48</v>
      </c>
      <c r="E29" s="16" t="s">
        <v>34</v>
      </c>
      <c r="F29" s="42">
        <f>G29+H29+J29</f>
        <v>7629</v>
      </c>
      <c r="G29" s="42">
        <v>1470</v>
      </c>
      <c r="H29" s="42">
        <v>5743</v>
      </c>
      <c r="I29" s="42">
        <v>0</v>
      </c>
      <c r="J29" s="42">
        <v>416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35"/>
    </row>
    <row r="30" spans="1:17" ht="63" x14ac:dyDescent="0.25">
      <c r="A30" s="29">
        <v>4</v>
      </c>
      <c r="B30" s="16" t="s">
        <v>97</v>
      </c>
      <c r="C30" s="16" t="s">
        <v>65</v>
      </c>
      <c r="D30" s="16" t="s">
        <v>48</v>
      </c>
      <c r="E30" s="16" t="s">
        <v>34</v>
      </c>
      <c r="F30" s="42">
        <v>5512</v>
      </c>
      <c r="G30" s="42">
        <v>2524</v>
      </c>
      <c r="H30" s="42">
        <v>2718</v>
      </c>
      <c r="I30" s="42">
        <v>0</v>
      </c>
      <c r="J30" s="42">
        <v>270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35"/>
    </row>
    <row r="31" spans="1:17" s="8" customFormat="1" ht="150.75" customHeight="1" x14ac:dyDescent="0.25">
      <c r="A31" s="29">
        <v>5</v>
      </c>
      <c r="B31" s="16" t="s">
        <v>98</v>
      </c>
      <c r="C31" s="16" t="s">
        <v>66</v>
      </c>
      <c r="D31" s="16" t="s">
        <v>67</v>
      </c>
      <c r="E31" s="16" t="s">
        <v>68</v>
      </c>
      <c r="F31" s="42">
        <v>2215</v>
      </c>
      <c r="G31" s="42">
        <v>0</v>
      </c>
      <c r="H31" s="42">
        <v>2000</v>
      </c>
      <c r="I31" s="42">
        <v>0</v>
      </c>
      <c r="J31" s="42">
        <v>215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35"/>
    </row>
    <row r="32" spans="1:17" ht="15.75" x14ac:dyDescent="0.25">
      <c r="A32" s="57" t="s">
        <v>17</v>
      </c>
      <c r="B32" s="58"/>
      <c r="C32" s="58"/>
      <c r="D32" s="58"/>
      <c r="E32" s="59"/>
      <c r="F32" s="40">
        <f t="shared" ref="F32:P32" si="11">SUM(F27:F31)</f>
        <v>16841</v>
      </c>
      <c r="G32" s="40">
        <f t="shared" si="11"/>
        <v>3994</v>
      </c>
      <c r="H32" s="40">
        <f t="shared" si="11"/>
        <v>11888</v>
      </c>
      <c r="I32" s="40">
        <f t="shared" si="11"/>
        <v>0</v>
      </c>
      <c r="J32" s="40">
        <f t="shared" si="11"/>
        <v>959</v>
      </c>
      <c r="K32" s="40">
        <f t="shared" si="11"/>
        <v>0</v>
      </c>
      <c r="L32" s="40">
        <f t="shared" si="11"/>
        <v>0</v>
      </c>
      <c r="M32" s="40">
        <f t="shared" si="11"/>
        <v>0</v>
      </c>
      <c r="N32" s="40">
        <f t="shared" si="11"/>
        <v>0</v>
      </c>
      <c r="O32" s="40">
        <f t="shared" si="11"/>
        <v>0</v>
      </c>
      <c r="P32" s="40">
        <f t="shared" si="11"/>
        <v>0</v>
      </c>
      <c r="Q32" s="35"/>
    </row>
    <row r="33" spans="1:17" ht="18.75" customHeight="1" x14ac:dyDescent="0.25">
      <c r="A33" s="60" t="s">
        <v>18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</row>
    <row r="34" spans="1:17" s="12" customFormat="1" ht="108" customHeight="1" x14ac:dyDescent="0.25">
      <c r="A34" s="29">
        <v>1</v>
      </c>
      <c r="B34" s="16" t="s">
        <v>69</v>
      </c>
      <c r="C34" s="29" t="s">
        <v>70</v>
      </c>
      <c r="D34" s="30" t="s">
        <v>71</v>
      </c>
      <c r="E34" s="30">
        <v>45252</v>
      </c>
      <c r="F34" s="44">
        <v>20</v>
      </c>
      <c r="G34" s="44">
        <v>0</v>
      </c>
      <c r="H34" s="44">
        <v>0</v>
      </c>
      <c r="I34" s="44">
        <v>20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29"/>
    </row>
    <row r="35" spans="1:17" s="12" customFormat="1" ht="102.75" customHeight="1" x14ac:dyDescent="0.25">
      <c r="A35" s="29">
        <v>2</v>
      </c>
      <c r="B35" s="16" t="s">
        <v>69</v>
      </c>
      <c r="C35" s="29" t="s">
        <v>70</v>
      </c>
      <c r="D35" s="31" t="s">
        <v>71</v>
      </c>
      <c r="E35" s="31">
        <v>45252</v>
      </c>
      <c r="F35" s="44">
        <v>20</v>
      </c>
      <c r="G35" s="44">
        <v>0</v>
      </c>
      <c r="H35" s="44">
        <v>0</v>
      </c>
      <c r="I35" s="44">
        <v>20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29"/>
    </row>
    <row r="36" spans="1:17" s="12" customFormat="1" ht="99" customHeight="1" x14ac:dyDescent="0.25">
      <c r="A36" s="29">
        <v>3</v>
      </c>
      <c r="B36" s="16" t="s">
        <v>72</v>
      </c>
      <c r="C36" s="29" t="s">
        <v>73</v>
      </c>
      <c r="D36" s="30" t="s">
        <v>74</v>
      </c>
      <c r="E36" s="30">
        <v>45279</v>
      </c>
      <c r="F36" s="44">
        <v>86</v>
      </c>
      <c r="G36" s="44">
        <v>0</v>
      </c>
      <c r="H36" s="44">
        <v>0</v>
      </c>
      <c r="I36" s="44">
        <v>0</v>
      </c>
      <c r="J36" s="44">
        <v>86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29"/>
    </row>
    <row r="37" spans="1:17" s="12" customFormat="1" ht="93.75" customHeight="1" x14ac:dyDescent="0.25">
      <c r="A37" s="29">
        <v>4</v>
      </c>
      <c r="B37" s="16" t="s">
        <v>72</v>
      </c>
      <c r="C37" s="29" t="s">
        <v>73</v>
      </c>
      <c r="D37" s="30" t="s">
        <v>74</v>
      </c>
      <c r="E37" s="30">
        <v>45280</v>
      </c>
      <c r="F37" s="44">
        <v>52</v>
      </c>
      <c r="G37" s="44">
        <v>0</v>
      </c>
      <c r="H37" s="44">
        <v>0</v>
      </c>
      <c r="I37" s="44">
        <v>0</v>
      </c>
      <c r="J37" s="44">
        <v>52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29"/>
    </row>
    <row r="38" spans="1:17" ht="132.75" customHeight="1" x14ac:dyDescent="0.25">
      <c r="A38" s="29">
        <v>5</v>
      </c>
      <c r="B38" s="16" t="s">
        <v>72</v>
      </c>
      <c r="C38" s="29" t="s">
        <v>73</v>
      </c>
      <c r="D38" s="30" t="s">
        <v>74</v>
      </c>
      <c r="E38" s="30">
        <v>45281</v>
      </c>
      <c r="F38" s="44">
        <v>65</v>
      </c>
      <c r="G38" s="44">
        <v>0</v>
      </c>
      <c r="H38" s="44">
        <v>0</v>
      </c>
      <c r="I38" s="44">
        <v>0</v>
      </c>
      <c r="J38" s="44">
        <v>65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29"/>
    </row>
    <row r="39" spans="1:17" ht="132.75" customHeight="1" x14ac:dyDescent="0.25">
      <c r="A39" s="41">
        <v>6</v>
      </c>
      <c r="B39" s="29"/>
      <c r="C39" s="28" t="s">
        <v>75</v>
      </c>
      <c r="D39" s="29" t="s">
        <v>76</v>
      </c>
      <c r="E39" s="29" t="s">
        <v>77</v>
      </c>
      <c r="F39" s="44">
        <v>334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334</v>
      </c>
      <c r="Q39" s="16" t="s">
        <v>78</v>
      </c>
    </row>
    <row r="40" spans="1:17" ht="132.75" customHeight="1" x14ac:dyDescent="0.25">
      <c r="A40" s="41">
        <v>7</v>
      </c>
      <c r="B40" s="29"/>
      <c r="C40" s="28" t="s">
        <v>79</v>
      </c>
      <c r="D40" s="29" t="s">
        <v>76</v>
      </c>
      <c r="E40" s="29" t="s">
        <v>77</v>
      </c>
      <c r="F40" s="44">
        <v>334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334</v>
      </c>
      <c r="Q40" s="32" t="s">
        <v>80</v>
      </c>
    </row>
    <row r="41" spans="1:17" ht="87" customHeight="1" x14ac:dyDescent="0.25">
      <c r="A41" s="41">
        <v>8</v>
      </c>
      <c r="B41" s="24" t="s">
        <v>83</v>
      </c>
      <c r="C41" s="24" t="s">
        <v>84</v>
      </c>
      <c r="D41" s="24" t="s">
        <v>85</v>
      </c>
      <c r="E41" s="36">
        <v>45189</v>
      </c>
      <c r="F41" s="44">
        <v>30</v>
      </c>
      <c r="G41" s="44">
        <v>0</v>
      </c>
      <c r="H41" s="44">
        <v>0</v>
      </c>
      <c r="I41" s="44">
        <v>0</v>
      </c>
      <c r="J41" s="44">
        <v>30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32"/>
    </row>
    <row r="42" spans="1:17" ht="72" customHeight="1" x14ac:dyDescent="0.25">
      <c r="A42" s="41">
        <v>9</v>
      </c>
      <c r="B42" s="24" t="s">
        <v>83</v>
      </c>
      <c r="C42" s="24" t="s">
        <v>84</v>
      </c>
      <c r="D42" s="24" t="s">
        <v>86</v>
      </c>
      <c r="E42" s="36">
        <v>45272</v>
      </c>
      <c r="F42" s="44">
        <v>42</v>
      </c>
      <c r="G42" s="44">
        <v>0</v>
      </c>
      <c r="H42" s="44">
        <v>0</v>
      </c>
      <c r="I42" s="44">
        <v>0</v>
      </c>
      <c r="J42" s="44">
        <v>42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32"/>
    </row>
    <row r="43" spans="1:17" ht="39.75" customHeight="1" x14ac:dyDescent="0.25">
      <c r="A43" s="41">
        <v>10</v>
      </c>
      <c r="B43" s="45" t="s">
        <v>87</v>
      </c>
      <c r="C43" s="45" t="s">
        <v>95</v>
      </c>
      <c r="D43" s="45" t="s">
        <v>88</v>
      </c>
      <c r="E43" s="46">
        <v>45051</v>
      </c>
      <c r="F43" s="49">
        <v>15</v>
      </c>
      <c r="G43" s="44">
        <v>0</v>
      </c>
      <c r="H43" s="49">
        <v>15</v>
      </c>
      <c r="I43" s="44">
        <v>0</v>
      </c>
      <c r="J43" s="50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51"/>
    </row>
    <row r="44" spans="1:17" ht="35.25" customHeight="1" x14ac:dyDescent="0.25">
      <c r="A44" s="41">
        <v>11</v>
      </c>
      <c r="B44" s="45" t="s">
        <v>87</v>
      </c>
      <c r="C44" s="45" t="s">
        <v>95</v>
      </c>
      <c r="D44" s="47" t="s">
        <v>89</v>
      </c>
      <c r="E44" s="48">
        <v>45051</v>
      </c>
      <c r="F44" s="52">
        <v>16</v>
      </c>
      <c r="G44" s="44">
        <v>0</v>
      </c>
      <c r="H44" s="52">
        <v>16</v>
      </c>
      <c r="I44" s="44">
        <v>0</v>
      </c>
      <c r="J44" s="50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51"/>
    </row>
    <row r="45" spans="1:17" ht="39" customHeight="1" x14ac:dyDescent="0.25">
      <c r="A45" s="41">
        <v>12</v>
      </c>
      <c r="B45" s="45" t="s">
        <v>87</v>
      </c>
      <c r="C45" s="45" t="s">
        <v>95</v>
      </c>
      <c r="D45" s="47" t="s">
        <v>90</v>
      </c>
      <c r="E45" s="48">
        <v>45056</v>
      </c>
      <c r="F45" s="52">
        <v>25</v>
      </c>
      <c r="G45" s="44">
        <v>0</v>
      </c>
      <c r="H45" s="52">
        <v>25</v>
      </c>
      <c r="I45" s="44">
        <v>0</v>
      </c>
      <c r="J45" s="50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51"/>
    </row>
    <row r="46" spans="1:17" ht="37.5" customHeight="1" x14ac:dyDescent="0.25">
      <c r="A46" s="41">
        <v>13</v>
      </c>
      <c r="B46" s="45" t="s">
        <v>87</v>
      </c>
      <c r="C46" s="45" t="s">
        <v>95</v>
      </c>
      <c r="D46" s="47" t="s">
        <v>91</v>
      </c>
      <c r="E46" s="48">
        <v>45056</v>
      </c>
      <c r="F46" s="52">
        <v>12</v>
      </c>
      <c r="G46" s="44">
        <v>0</v>
      </c>
      <c r="H46" s="52">
        <v>12</v>
      </c>
      <c r="I46" s="44">
        <v>0</v>
      </c>
      <c r="J46" s="50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51"/>
    </row>
    <row r="47" spans="1:17" ht="37.5" customHeight="1" x14ac:dyDescent="0.25">
      <c r="A47" s="41">
        <v>14</v>
      </c>
      <c r="B47" s="45" t="s">
        <v>87</v>
      </c>
      <c r="C47" s="45" t="s">
        <v>95</v>
      </c>
      <c r="D47" s="47" t="s">
        <v>92</v>
      </c>
      <c r="E47" s="48">
        <v>45063</v>
      </c>
      <c r="F47" s="52">
        <v>30</v>
      </c>
      <c r="G47" s="44">
        <v>0</v>
      </c>
      <c r="H47" s="52">
        <v>30</v>
      </c>
      <c r="I47" s="44">
        <v>0</v>
      </c>
      <c r="J47" s="50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51"/>
    </row>
    <row r="48" spans="1:17" ht="34.5" customHeight="1" x14ac:dyDescent="0.25">
      <c r="A48" s="41">
        <v>15</v>
      </c>
      <c r="B48" s="45" t="s">
        <v>87</v>
      </c>
      <c r="C48" s="45" t="s">
        <v>95</v>
      </c>
      <c r="D48" s="47" t="s">
        <v>93</v>
      </c>
      <c r="E48" s="48">
        <v>45065</v>
      </c>
      <c r="F48" s="52">
        <v>22</v>
      </c>
      <c r="G48" s="44">
        <v>0</v>
      </c>
      <c r="H48" s="52">
        <v>22</v>
      </c>
      <c r="I48" s="44">
        <v>0</v>
      </c>
      <c r="J48" s="50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51"/>
    </row>
    <row r="49" spans="1:17" ht="34.5" customHeight="1" x14ac:dyDescent="0.25">
      <c r="A49" s="41">
        <v>16</v>
      </c>
      <c r="B49" s="45" t="s">
        <v>87</v>
      </c>
      <c r="C49" s="45" t="s">
        <v>95</v>
      </c>
      <c r="D49" s="45" t="s">
        <v>90</v>
      </c>
      <c r="E49" s="46">
        <v>45216</v>
      </c>
      <c r="F49" s="49">
        <v>25</v>
      </c>
      <c r="G49" s="44">
        <v>0</v>
      </c>
      <c r="H49" s="49">
        <v>25</v>
      </c>
      <c r="I49" s="44">
        <v>0</v>
      </c>
      <c r="J49" s="50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51"/>
    </row>
    <row r="50" spans="1:17" ht="35.25" customHeight="1" x14ac:dyDescent="0.25">
      <c r="A50" s="41">
        <v>17</v>
      </c>
      <c r="B50" s="45" t="s">
        <v>87</v>
      </c>
      <c r="C50" s="45" t="s">
        <v>95</v>
      </c>
      <c r="D50" s="45" t="s">
        <v>90</v>
      </c>
      <c r="E50" s="46">
        <v>45222</v>
      </c>
      <c r="F50" s="49">
        <v>15</v>
      </c>
      <c r="G50" s="44">
        <v>0</v>
      </c>
      <c r="H50" s="49">
        <v>0</v>
      </c>
      <c r="I50" s="44">
        <v>0</v>
      </c>
      <c r="J50" s="50">
        <v>15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51"/>
    </row>
    <row r="51" spans="1:17" ht="47.25" x14ac:dyDescent="0.25">
      <c r="A51" s="41">
        <v>18</v>
      </c>
      <c r="B51" s="45" t="s">
        <v>87</v>
      </c>
      <c r="C51" s="45" t="s">
        <v>95</v>
      </c>
      <c r="D51" s="45" t="s">
        <v>94</v>
      </c>
      <c r="E51" s="46">
        <v>45222</v>
      </c>
      <c r="F51" s="49">
        <v>30</v>
      </c>
      <c r="G51" s="44">
        <v>0</v>
      </c>
      <c r="H51" s="49">
        <v>0</v>
      </c>
      <c r="I51" s="44">
        <v>0</v>
      </c>
      <c r="J51" s="50">
        <v>30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/>
    </row>
    <row r="52" spans="1:17" ht="15.75" x14ac:dyDescent="0.25">
      <c r="A52" s="57" t="s">
        <v>19</v>
      </c>
      <c r="B52" s="58"/>
      <c r="C52" s="58"/>
      <c r="D52" s="58"/>
      <c r="E52" s="59"/>
      <c r="F52" s="40">
        <f>SUM(F34:F51)</f>
        <v>1173</v>
      </c>
      <c r="G52" s="40">
        <f t="shared" ref="G52" si="12">SUM(G34:G51)</f>
        <v>0</v>
      </c>
      <c r="H52" s="40">
        <f t="shared" ref="H52" si="13">SUM(H34:H51)</f>
        <v>145</v>
      </c>
      <c r="I52" s="40">
        <f t="shared" ref="I52" si="14">SUM(I34:I51)</f>
        <v>40</v>
      </c>
      <c r="J52" s="40">
        <f t="shared" ref="J52" si="15">SUM(J34:J51)</f>
        <v>320</v>
      </c>
      <c r="K52" s="40">
        <f t="shared" ref="K52" si="16">SUM(K34:K51)</f>
        <v>0</v>
      </c>
      <c r="L52" s="40">
        <f t="shared" ref="L52" si="17">SUM(L34:L51)</f>
        <v>0</v>
      </c>
      <c r="M52" s="40">
        <f t="shared" ref="M52" si="18">SUM(M34:M51)</f>
        <v>0</v>
      </c>
      <c r="N52" s="40">
        <f t="shared" ref="N52" si="19">SUM(N34:N51)</f>
        <v>0</v>
      </c>
      <c r="O52" s="40">
        <f t="shared" ref="O52" si="20">SUM(O34:O51)</f>
        <v>0</v>
      </c>
      <c r="P52" s="40">
        <f t="shared" ref="P52" si="21">SUM(P34:P51)</f>
        <v>668</v>
      </c>
      <c r="Q52" s="35"/>
    </row>
    <row r="53" spans="1:17" ht="15.75" x14ac:dyDescent="0.25">
      <c r="A53" s="57" t="s">
        <v>14</v>
      </c>
      <c r="B53" s="58"/>
      <c r="C53" s="58"/>
      <c r="D53" s="58"/>
      <c r="E53" s="59"/>
      <c r="F53" s="40">
        <f t="shared" ref="F53:P53" si="22">F18+F25+F32+F52</f>
        <v>18540</v>
      </c>
      <c r="G53" s="40">
        <f t="shared" si="22"/>
        <v>4243</v>
      </c>
      <c r="H53" s="40">
        <f t="shared" si="22"/>
        <v>12033</v>
      </c>
      <c r="I53" s="40">
        <f t="shared" si="22"/>
        <v>40</v>
      </c>
      <c r="J53" s="40">
        <f t="shared" si="22"/>
        <v>1457</v>
      </c>
      <c r="K53" s="40">
        <f t="shared" si="22"/>
        <v>99</v>
      </c>
      <c r="L53" s="40">
        <f t="shared" si="22"/>
        <v>0</v>
      </c>
      <c r="M53" s="40">
        <f t="shared" si="22"/>
        <v>0</v>
      </c>
      <c r="N53" s="40">
        <f t="shared" si="22"/>
        <v>0</v>
      </c>
      <c r="O53" s="40">
        <f t="shared" si="22"/>
        <v>0</v>
      </c>
      <c r="P53" s="40">
        <f t="shared" si="22"/>
        <v>668</v>
      </c>
      <c r="Q53" s="40"/>
    </row>
    <row r="54" spans="1:17" ht="15.75" x14ac:dyDescent="0.25">
      <c r="A54" s="9"/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5.75" x14ac:dyDescent="0.25">
      <c r="A55" s="53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5.75" x14ac:dyDescent="0.25">
      <c r="A56" s="5"/>
      <c r="B56" s="5"/>
      <c r="C56" s="6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8.75" customHeight="1" x14ac:dyDescent="0.25">
      <c r="A57" s="13" t="s">
        <v>26</v>
      </c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s="12" customFormat="1" ht="36" customHeight="1" x14ac:dyDescent="0.25">
      <c r="A58" s="76" t="s">
        <v>25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32.75" customHeight="1" x14ac:dyDescent="0.25">
      <c r="A59" s="63" t="s">
        <v>27</v>
      </c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ht="15.75" x14ac:dyDescent="0.25">
      <c r="P60" s="2"/>
    </row>
  </sheetData>
  <mergeCells count="27">
    <mergeCell ref="A59:Q59"/>
    <mergeCell ref="A2:Q2"/>
    <mergeCell ref="C5:C7"/>
    <mergeCell ref="E5:E7"/>
    <mergeCell ref="F5:F7"/>
    <mergeCell ref="Q5:Q7"/>
    <mergeCell ref="A5:A7"/>
    <mergeCell ref="G5:P5"/>
    <mergeCell ref="G6:G7"/>
    <mergeCell ref="H6:H7"/>
    <mergeCell ref="J6:J7"/>
    <mergeCell ref="K6:K7"/>
    <mergeCell ref="L6:P7"/>
    <mergeCell ref="A18:E18"/>
    <mergeCell ref="A53:E53"/>
    <mergeCell ref="A58:Q58"/>
    <mergeCell ref="A55:Q55"/>
    <mergeCell ref="D5:D7"/>
    <mergeCell ref="A25:E25"/>
    <mergeCell ref="A32:E32"/>
    <mergeCell ref="A33:Q33"/>
    <mergeCell ref="A52:E52"/>
    <mergeCell ref="I6:I7"/>
    <mergeCell ref="A9:Q9"/>
    <mergeCell ref="A21:Q21"/>
    <mergeCell ref="A26:Q26"/>
    <mergeCell ref="B5:B7"/>
  </mergeCells>
  <hyperlinks>
    <hyperlink ref="Q10" r:id="rId1" xr:uid="{7DB6A851-E878-49C2-9AA0-EBB824229652}"/>
    <hyperlink ref="Q12" r:id="rId2" xr:uid="{34C9C0D2-AA3A-4BEA-A1F7-1E9958495C9A}"/>
    <hyperlink ref="Q40" r:id="rId3" xr:uid="{00000000-0004-0000-0000-000000000000}"/>
    <hyperlink ref="Q13" r:id="rId4" xr:uid="{34EDD794-EF0D-471A-963D-803F2F3D89CB}"/>
  </hyperlinks>
  <pageMargins left="0.20000000000000004" right="0.20000000000000004" top="0.75" bottom="0.75" header="0.3" footer="0.3"/>
  <pageSetup paperSize="9" scale="14" orientation="landscape" horizontalDpi="2147483648" verticalDpi="2147483648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Министерство финансов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Ястребова Ирина Николаевна</cp:lastModifiedBy>
  <cp:lastPrinted>2023-12-15T03:40:57Z</cp:lastPrinted>
  <dcterms:created xsi:type="dcterms:W3CDTF">2023-05-12T07:24:59Z</dcterms:created>
  <dcterms:modified xsi:type="dcterms:W3CDTF">2024-01-19T06:09:08Z</dcterms:modified>
</cp:coreProperties>
</file>